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2435" windowHeight="10485" activeTab="1"/>
  </bookViews>
  <sheets>
    <sheet name="LABORATOR" sheetId="1" r:id="rId1"/>
    <sheet name="RADIOLOGIE" sheetId="2" r:id="rId2"/>
  </sheets>
  <calcPr calcId="114210"/>
</workbook>
</file>

<file path=xl/calcChain.xml><?xml version="1.0" encoding="utf-8"?>
<calcChain xmlns="http://schemas.openxmlformats.org/spreadsheetml/2006/main">
  <c r="D13" i="2"/>
  <c r="E13"/>
  <c r="F13"/>
  <c r="C13"/>
  <c r="D26"/>
  <c r="E26"/>
  <c r="F26"/>
  <c r="G26"/>
  <c r="C26"/>
  <c r="H22"/>
  <c r="H23"/>
  <c r="H24"/>
  <c r="H26"/>
  <c r="H27" i="1"/>
  <c r="H24"/>
  <c r="H25"/>
  <c r="H26"/>
  <c r="H23"/>
  <c r="G27"/>
  <c r="F27"/>
  <c r="G13" i="2"/>
  <c r="C27" i="1"/>
  <c r="D27"/>
  <c r="F12" i="2"/>
  <c r="F9"/>
  <c r="F10"/>
  <c r="F11"/>
  <c r="E27" i="1"/>
  <c r="H14"/>
  <c r="G14"/>
  <c r="F13"/>
  <c r="F11"/>
  <c r="F12"/>
  <c r="F10"/>
  <c r="D14"/>
  <c r="E14"/>
  <c r="F14"/>
  <c r="C14"/>
</calcChain>
</file>

<file path=xl/sharedStrings.xml><?xml version="1.0" encoding="utf-8"?>
<sst xmlns="http://schemas.openxmlformats.org/spreadsheetml/2006/main" count="81" uniqueCount="44">
  <si>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</si>
  <si>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</si>
  <si>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</si>
  <si>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</si>
  <si>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</si>
  <si>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</si>
  <si>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</si>
  <si>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</si>
  <si>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</si>
  <si>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</si>
  <si>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</si>
  <si>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</si>
  <si>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</si>
  <si>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</si>
  <si>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>NR. PUNCTE PENTRU SUBCRITERIUL ” ÎNDEPLINIREA CERINȚELOR PENTRU CALITATE ȘI COMPETENȚĂ”, ÎN CONFORMITATE CU SR EN ISO 15189
50%</t>
  </si>
  <si>
    <t xml:space="preserve">SITUATIA PRIVIND VALOAREA DE CONTRACT - SERVICII PARACLINICE DE RADIOLOGIE SI IMAGISTICA MEDICALA  </t>
  </si>
  <si>
    <t>CASA DE ASIGURARI DE SANATATE COVASNA</t>
  </si>
  <si>
    <t>Spitalul Orasenesc Baraolt</t>
  </si>
  <si>
    <t>S.C. PRO-VITAM S.R.L.</t>
  </si>
  <si>
    <t>S.C. Policlinica de Diagnostic Rapid Medis S.R.L.</t>
  </si>
  <si>
    <t>S.C. Andimed S.R.L.</t>
  </si>
  <si>
    <t>TOMORAD</t>
  </si>
  <si>
    <t xml:space="preserve">SPITALUL MUNICIPAL TG.SECUIESC     </t>
  </si>
  <si>
    <t xml:space="preserve">SPITALUL JUDETEAN DE URGENTA DR.FOGOLYAN KRISTOF SFANTU GHEORGHE </t>
  </si>
  <si>
    <t>S.C. PRO-VITAM</t>
  </si>
  <si>
    <t xml:space="preserve"> POTRIVIT PREVEDERILOR ORDINULUI NR. 397/836/2018</t>
  </si>
  <si>
    <t xml:space="preserve">SITUATIA PRIVIND VALOAREA DE CONTRACT - SERVICII PARACLINICE DE LABORATOR  </t>
  </si>
  <si>
    <t>NUMAR PUNCTE AFERENTE CRITERIILOR DE REPARTIZARE A SUMELOR - SERVICII PARACLINICE ANALIZE DE LABORATOR</t>
  </si>
  <si>
    <t>NUMAR PUNCTE AFERENTE CRITERIILOR DE REPARTIZARE A SUMELOR - SERVICII PARACLINICE RADIOLOGIE SI IMAGISTICA MEDICALA</t>
  </si>
  <si>
    <t>AN 2019</t>
  </si>
  <si>
    <t>PENTRU PERIOADA AUGUST-DECEMBRIE 2019</t>
  </si>
  <si>
    <t>VALOARE CONTRACT AUGUST-DECEMBRIE 2019</t>
  </si>
  <si>
    <t>AUGUST</t>
  </si>
  <si>
    <t>SEPTEMBRIE</t>
  </si>
  <si>
    <t>OCTOMBRIE</t>
  </si>
  <si>
    <t>NOIEMBRIE</t>
  </si>
  <si>
    <t>DECEMBRIE</t>
  </si>
  <si>
    <t xml:space="preserve">valoarea unui punct pentru criteriul de evaluare a resurselor =
48,56 lei pentru TRIM. III 2019 respectiv 52,82 lei pentru TRIM IV </t>
  </si>
  <si>
    <t>valoarea unui punct pentru subcriteriul ”îndeplinirea cerințelor pentru calitate și competență” în conformitate cu SR EN ISO 15189 = 162,99 lei pentru TRIM III respectiv 177,30 lei pentru trim IV</t>
  </si>
  <si>
    <t>valoarea unui punct pentru subcriteriul ”participare la schemele de intercomparare laboratoare de analize medicale” 18,45 lei pentru TRIM III respectiv 20,07 lei pentru trim IV</t>
  </si>
  <si>
    <t>7=2+3+4+5+6</t>
  </si>
  <si>
    <r>
      <t>valoarea unui punct pentru criteriul de evaluare a resurselor =</t>
    </r>
    <r>
      <rPr>
        <b/>
        <sz val="11"/>
        <color indexed="8"/>
        <rFont val="Calibri"/>
        <family val="2"/>
        <charset val="238"/>
      </rPr>
      <t xml:space="preserve"> 129,21 lei pentru TRIM. III 2019 respectiv 140,51 lei pentru TRIM IV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</si>
  <si>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valoarea unui punct pentru criteriul disponibilitate =</t>
    </r>
    <r>
      <rPr>
        <b/>
        <sz val="11"/>
        <color indexed="8"/>
        <rFont val="Calibri"/>
        <family val="2"/>
        <charset val="238"/>
      </rPr>
      <t xml:space="preserve"> 111,1 lei </t>
    </r>
  </si>
  <si>
    <t>PENTRU PERIOADA AUGUST - DECEMBRIE 2019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</si>
</sst>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#,##0.00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" fontId="1" fillId="0" borderId="1" applyNumberFormat="0" applyFont="0" applyBorder="0" applyAlignment="0"/>
    <xf numFmtId="0" fontId="1" fillId="0" borderId="0"/>
    <xf numFmtId="0" fontId="1" fillId="0" borderId="0"/>
  </cellStyleXfs>
  <cellXfs count="78">
    <xf numFmtId="0" fontId="0" fillId="0" borderId="0" xfId="0"/>
    <xf numFmtId="2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4" fontId="10" fillId="0" borderId="0" xfId="2" applyNumberFormat="1" applyFont="1" applyFill="1" applyAlignment="1">
      <alignment vertical="center"/>
    </xf>
    <xf numFmtId="0" fontId="11" fillId="0" borderId="0" xfId="0" applyFont="1"/>
    <xf numFmtId="0" fontId="7" fillId="0" borderId="0" xfId="2" applyFont="1" applyFill="1" applyAlignment="1">
      <alignment vertical="center"/>
    </xf>
    <xf numFmtId="4" fontId="7" fillId="0" borderId="0" xfId="2" applyNumberFormat="1" applyFont="1" applyFill="1" applyAlignment="1">
      <alignment vertic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7" fillId="0" borderId="0" xfId="2" applyNumberFormat="1" applyFont="1" applyFill="1" applyBorder="1" applyAlignment="1">
      <alignment vertical="center" wrapText="1"/>
    </xf>
    <xf numFmtId="4" fontId="7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vertical="center"/>
    </xf>
    <xf numFmtId="4" fontId="1" fillId="0" borderId="0" xfId="2" applyNumberFormat="1" applyFont="1" applyFill="1" applyAlignment="1">
      <alignment vertical="center"/>
    </xf>
    <xf numFmtId="4" fontId="12" fillId="0" borderId="0" xfId="2" applyNumberFormat="1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/>
    <xf numFmtId="4" fontId="9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43" fontId="16" fillId="0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4" fontId="9" fillId="0" borderId="0" xfId="2" applyNumberFormat="1" applyFont="1" applyFill="1" applyAlignment="1">
      <alignment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/>
    </xf>
    <xf numFmtId="4" fontId="9" fillId="0" borderId="7" xfId="2" applyNumberFormat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>
      <alignment horizontal="center" vertical="center" wrapText="1"/>
    </xf>
    <xf numFmtId="4" fontId="7" fillId="0" borderId="7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__evaluare_laboratoare_06_ian_2007" xfId="2"/>
    <cellStyle name="Normal_adresabilitate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opLeftCell="A14" workbookViewId="0">
      <selection activeCell="A18" sqref="A18"/>
    </sheetView>
  </sheetViews>
  <sheetFormatPr defaultRowHeight="15"/>
  <cols>
    <col min="2" max="2" width="17.42578125" customWidth="1"/>
    <col min="3" max="3" width="15.140625" customWidth="1"/>
    <col min="4" max="4" width="19.28515625" customWidth="1"/>
    <col min="5" max="5" width="18" customWidth="1"/>
    <col min="6" max="6" width="17.140625" customWidth="1"/>
    <col min="7" max="7" width="30.7109375" customWidth="1"/>
    <col min="8" max="8" width="29.85546875" customWidth="1"/>
    <col min="9" max="9" width="15.28515625" customWidth="1"/>
    <col min="10" max="10" width="13.28515625" customWidth="1"/>
    <col min="11" max="12" width="12.85546875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3"/>
    </row>
    <row r="2" spans="1:11" ht="15.75">
      <c r="A2" s="2"/>
      <c r="B2" s="5"/>
      <c r="C2" s="5"/>
      <c r="D2" s="5"/>
      <c r="E2" s="5"/>
      <c r="F2" s="5"/>
      <c r="G2" s="3"/>
      <c r="H2" s="3"/>
    </row>
    <row r="3" spans="1:11" ht="15.75">
      <c r="A3" s="2"/>
      <c r="B3" s="5"/>
      <c r="C3" s="5"/>
      <c r="D3" s="5"/>
      <c r="E3" s="5"/>
      <c r="F3" s="5"/>
      <c r="G3" s="1"/>
      <c r="H3" s="38"/>
    </row>
    <row r="4" spans="1:11" s="28" customFormat="1" ht="15" customHeight="1">
      <c r="A4" s="6" t="s">
        <v>27</v>
      </c>
      <c r="B4" s="7"/>
      <c r="C4" s="7"/>
      <c r="D4" s="7"/>
      <c r="E4" s="7"/>
      <c r="F4" s="7"/>
      <c r="G4" s="7"/>
      <c r="H4" s="8"/>
      <c r="I4" s="8"/>
      <c r="J4" s="8"/>
      <c r="K4" s="8"/>
    </row>
    <row r="5" spans="1:11">
      <c r="A5" s="59" t="s">
        <v>25</v>
      </c>
      <c r="B5" s="59"/>
      <c r="C5" s="59"/>
      <c r="D5" s="59"/>
      <c r="E5" s="59"/>
      <c r="F5" s="59"/>
      <c r="G5" s="59"/>
      <c r="H5" s="59"/>
    </row>
    <row r="6" spans="1:11" ht="15.75">
      <c r="A6" s="60"/>
      <c r="B6" s="60"/>
      <c r="C6" s="39"/>
      <c r="D6" s="39"/>
      <c r="E6" s="54" t="s">
        <v>29</v>
      </c>
      <c r="F6" s="39"/>
      <c r="G6" s="39"/>
      <c r="H6" s="40"/>
    </row>
    <row r="7" spans="1:11" ht="36.75" customHeight="1">
      <c r="A7" s="9" t="s">
        <v>0</v>
      </c>
      <c r="B7" s="10" t="s">
        <v>1</v>
      </c>
      <c r="C7" s="61" t="s">
        <v>10</v>
      </c>
      <c r="D7" s="61"/>
      <c r="E7" s="61"/>
      <c r="F7" s="61"/>
      <c r="G7" s="61" t="s">
        <v>11</v>
      </c>
      <c r="H7" s="61"/>
      <c r="I7" s="33"/>
    </row>
    <row r="8" spans="1:11" ht="129.75" customHeight="1">
      <c r="A8" s="9"/>
      <c r="B8" s="10"/>
      <c r="C8" s="11" t="s">
        <v>12</v>
      </c>
      <c r="D8" s="11" t="s">
        <v>5</v>
      </c>
      <c r="E8" s="11" t="s">
        <v>6</v>
      </c>
      <c r="F8" s="11" t="s">
        <v>7</v>
      </c>
      <c r="G8" s="11" t="s">
        <v>14</v>
      </c>
      <c r="H8" s="11" t="s">
        <v>13</v>
      </c>
      <c r="I8" s="34"/>
    </row>
    <row r="9" spans="1:11" s="36" customFormat="1" ht="12.75">
      <c r="A9" s="12">
        <v>0</v>
      </c>
      <c r="B9" s="13">
        <v>1</v>
      </c>
      <c r="C9" s="14">
        <v>2</v>
      </c>
      <c r="D9" s="14">
        <v>3</v>
      </c>
      <c r="E9" s="14">
        <v>4</v>
      </c>
      <c r="F9" s="14" t="s">
        <v>8</v>
      </c>
      <c r="G9" s="14">
        <v>7</v>
      </c>
      <c r="H9" s="14">
        <v>8</v>
      </c>
      <c r="I9" s="35"/>
    </row>
    <row r="10" spans="1:11" ht="25.5">
      <c r="A10" s="15">
        <v>1</v>
      </c>
      <c r="B10" s="16" t="s">
        <v>17</v>
      </c>
      <c r="C10" s="17">
        <v>335.24</v>
      </c>
      <c r="D10" s="17">
        <v>14</v>
      </c>
      <c r="E10" s="17">
        <v>89</v>
      </c>
      <c r="F10" s="17">
        <f>C10+D10+E10</f>
        <v>438.24</v>
      </c>
      <c r="G10" s="17">
        <v>56</v>
      </c>
      <c r="H10" s="17">
        <v>378</v>
      </c>
      <c r="I10" s="37"/>
    </row>
    <row r="11" spans="1:11" ht="25.5">
      <c r="A11" s="15">
        <v>2</v>
      </c>
      <c r="B11" s="16" t="s">
        <v>18</v>
      </c>
      <c r="C11" s="17">
        <v>781.2</v>
      </c>
      <c r="D11" s="17">
        <v>25</v>
      </c>
      <c r="E11" s="17">
        <v>53.57</v>
      </c>
      <c r="F11" s="17">
        <f>C11+D11+E11</f>
        <v>859.7700000000001</v>
      </c>
      <c r="G11" s="17">
        <v>152</v>
      </c>
      <c r="H11" s="17">
        <v>1096</v>
      </c>
      <c r="I11" s="37"/>
    </row>
    <row r="12" spans="1:11" ht="38.25">
      <c r="A12" s="15">
        <v>3</v>
      </c>
      <c r="B12" s="16" t="s">
        <v>19</v>
      </c>
      <c r="C12" s="17">
        <v>933.04</v>
      </c>
      <c r="D12" s="17">
        <v>18</v>
      </c>
      <c r="E12" s="17">
        <v>137.86000000000001</v>
      </c>
      <c r="F12" s="17">
        <f>C12+D12+E12</f>
        <v>1088.9000000000001</v>
      </c>
      <c r="G12" s="17">
        <v>141</v>
      </c>
      <c r="H12" s="17">
        <v>1625.5</v>
      </c>
      <c r="I12" s="37"/>
    </row>
    <row r="13" spans="1:11" ht="25.5">
      <c r="A13" s="15">
        <v>4</v>
      </c>
      <c r="B13" s="16" t="s">
        <v>20</v>
      </c>
      <c r="C13" s="17">
        <v>267.60000000000002</v>
      </c>
      <c r="D13" s="17">
        <v>18</v>
      </c>
      <c r="E13" s="17">
        <v>86.71</v>
      </c>
      <c r="F13" s="17">
        <f>C13+D13+E13</f>
        <v>372.31</v>
      </c>
      <c r="G13" s="17">
        <v>62</v>
      </c>
      <c r="H13" s="17">
        <v>531</v>
      </c>
      <c r="I13" s="37"/>
    </row>
    <row r="14" spans="1:11" s="32" customFormat="1" ht="12.75">
      <c r="A14" s="20" t="s">
        <v>9</v>
      </c>
      <c r="B14" s="20" t="s">
        <v>7</v>
      </c>
      <c r="C14" s="21">
        <f t="shared" ref="C14:H14" si="0">SUM(C10:C13)</f>
        <v>2317.08</v>
      </c>
      <c r="D14" s="21">
        <f t="shared" si="0"/>
        <v>75</v>
      </c>
      <c r="E14" s="21">
        <f t="shared" si="0"/>
        <v>367.14</v>
      </c>
      <c r="F14" s="21">
        <f t="shared" si="0"/>
        <v>2759.2200000000003</v>
      </c>
      <c r="G14" s="21">
        <f t="shared" si="0"/>
        <v>411</v>
      </c>
      <c r="H14" s="21">
        <f t="shared" si="0"/>
        <v>3630.5</v>
      </c>
      <c r="I14" s="44"/>
    </row>
    <row r="15" spans="1:11" s="32" customFormat="1" ht="105.75" customHeight="1">
      <c r="A15" s="42"/>
      <c r="B15" s="42"/>
      <c r="C15" s="66" t="s">
        <v>37</v>
      </c>
      <c r="D15" s="67"/>
      <c r="E15" s="67"/>
      <c r="F15" s="68"/>
      <c r="G15" s="46" t="s">
        <v>38</v>
      </c>
      <c r="H15" s="46" t="s">
        <v>39</v>
      </c>
      <c r="I15" s="43"/>
    </row>
    <row r="16" spans="1:11">
      <c r="A16" s="23"/>
      <c r="B16" s="23"/>
      <c r="C16" s="24"/>
      <c r="D16" s="24"/>
      <c r="E16" s="24"/>
      <c r="F16" s="24"/>
      <c r="G16" s="24"/>
      <c r="H16" s="24"/>
    </row>
    <row r="17" spans="1:9" ht="15.75">
      <c r="A17" s="22" t="s">
        <v>26</v>
      </c>
      <c r="B17" s="23"/>
      <c r="C17" s="24"/>
      <c r="D17" s="25"/>
      <c r="E17" s="24"/>
      <c r="F17" s="24"/>
      <c r="G17" s="24"/>
      <c r="H17" s="24"/>
    </row>
    <row r="18" spans="1:9" ht="15.75">
      <c r="A18" s="22" t="s">
        <v>30</v>
      </c>
      <c r="B18" s="23"/>
      <c r="C18" s="24"/>
      <c r="D18" s="25"/>
      <c r="E18" s="24"/>
      <c r="F18" s="24"/>
      <c r="G18" s="24"/>
      <c r="H18" s="24"/>
    </row>
    <row r="19" spans="1:9">
      <c r="A19" s="26"/>
      <c r="B19" s="26"/>
      <c r="C19" s="27"/>
      <c r="D19" s="27"/>
      <c r="E19" s="27"/>
      <c r="F19" s="27"/>
      <c r="G19" s="27"/>
      <c r="H19" s="27"/>
    </row>
    <row r="20" spans="1:9" ht="37.5" customHeight="1">
      <c r="A20" s="64" t="s">
        <v>0</v>
      </c>
      <c r="B20" s="62" t="s">
        <v>1</v>
      </c>
      <c r="C20" s="69" t="s">
        <v>31</v>
      </c>
      <c r="D20" s="70"/>
      <c r="E20" s="70"/>
      <c r="F20" s="70"/>
      <c r="G20" s="70"/>
      <c r="H20" s="71"/>
    </row>
    <row r="21" spans="1:9" ht="32.25" customHeight="1">
      <c r="A21" s="65"/>
      <c r="B21" s="63"/>
      <c r="C21" s="10" t="s">
        <v>32</v>
      </c>
      <c r="D21" s="10" t="s">
        <v>33</v>
      </c>
      <c r="E21" s="55" t="s">
        <v>34</v>
      </c>
      <c r="F21" s="10" t="s">
        <v>35</v>
      </c>
      <c r="G21" s="55" t="s">
        <v>36</v>
      </c>
      <c r="H21" s="57" t="s">
        <v>7</v>
      </c>
    </row>
    <row r="22" spans="1:9" s="36" customFormat="1" ht="12.75">
      <c r="A22" s="12">
        <v>0</v>
      </c>
      <c r="B22" s="13">
        <v>1</v>
      </c>
      <c r="C22" s="13">
        <v>2</v>
      </c>
      <c r="D22" s="13">
        <v>3</v>
      </c>
      <c r="E22" s="14">
        <v>4</v>
      </c>
      <c r="F22" s="13">
        <v>5</v>
      </c>
      <c r="G22" s="14">
        <v>6</v>
      </c>
      <c r="H22" s="51" t="s">
        <v>40</v>
      </c>
    </row>
    <row r="23" spans="1:9" ht="25.5">
      <c r="A23" s="15">
        <v>1</v>
      </c>
      <c r="B23" s="15" t="s">
        <v>17</v>
      </c>
      <c r="C23" s="17">
        <v>18690</v>
      </c>
      <c r="D23" s="17">
        <v>18690</v>
      </c>
      <c r="E23" s="17">
        <v>18690</v>
      </c>
      <c r="F23" s="17">
        <v>18690</v>
      </c>
      <c r="G23" s="50">
        <v>3282</v>
      </c>
      <c r="H23" s="56">
        <f>SUM(C23:G23)</f>
        <v>78042</v>
      </c>
    </row>
    <row r="24" spans="1:9" ht="25.5">
      <c r="A24" s="15">
        <v>2</v>
      </c>
      <c r="B24" s="15" t="s">
        <v>18</v>
      </c>
      <c r="C24" s="17">
        <v>43370</v>
      </c>
      <c r="D24" s="17">
        <v>43370</v>
      </c>
      <c r="E24" s="17">
        <v>43370</v>
      </c>
      <c r="F24" s="17">
        <v>43370</v>
      </c>
      <c r="G24" s="50">
        <v>7617</v>
      </c>
      <c r="H24" s="56">
        <f>SUM(C24:G24)</f>
        <v>181097</v>
      </c>
    </row>
    <row r="25" spans="1:9" ht="38.25">
      <c r="A25" s="15">
        <v>3</v>
      </c>
      <c r="B25" s="15" t="s">
        <v>19</v>
      </c>
      <c r="C25" s="17">
        <v>52929</v>
      </c>
      <c r="D25" s="17">
        <v>52929</v>
      </c>
      <c r="E25" s="17">
        <v>52929</v>
      </c>
      <c r="F25" s="17">
        <v>52929</v>
      </c>
      <c r="G25" s="50">
        <v>9295</v>
      </c>
      <c r="H25" s="56">
        <f>SUM(C25:G25)</f>
        <v>221011</v>
      </c>
    </row>
    <row r="26" spans="1:9" ht="25.5">
      <c r="A26" s="15">
        <v>4</v>
      </c>
      <c r="B26" s="15" t="s">
        <v>20</v>
      </c>
      <c r="C26" s="17">
        <v>18989</v>
      </c>
      <c r="D26" s="17">
        <v>18989</v>
      </c>
      <c r="E26" s="17">
        <v>18989</v>
      </c>
      <c r="F26" s="17">
        <v>18989</v>
      </c>
      <c r="G26" s="50">
        <v>3335</v>
      </c>
      <c r="H26" s="56">
        <f>SUM(C26:G26)</f>
        <v>79291</v>
      </c>
    </row>
    <row r="27" spans="1:9" s="32" customFormat="1">
      <c r="A27" s="20" t="s">
        <v>9</v>
      </c>
      <c r="B27" s="20" t="s">
        <v>7</v>
      </c>
      <c r="C27" s="21">
        <f t="shared" ref="C27:H27" si="1">SUM(C23:C26)</f>
        <v>133978</v>
      </c>
      <c r="D27" s="21">
        <f t="shared" si="1"/>
        <v>133978</v>
      </c>
      <c r="E27" s="21">
        <f t="shared" si="1"/>
        <v>133978</v>
      </c>
      <c r="F27" s="21">
        <f t="shared" si="1"/>
        <v>133978</v>
      </c>
      <c r="G27" s="21">
        <f t="shared" si="1"/>
        <v>23529</v>
      </c>
      <c r="H27" s="56">
        <f t="shared" si="1"/>
        <v>559441</v>
      </c>
    </row>
    <row r="28" spans="1:9">
      <c r="I28" s="4"/>
    </row>
  </sheetData>
  <mergeCells count="8">
    <mergeCell ref="A5:H5"/>
    <mergeCell ref="A6:B6"/>
    <mergeCell ref="C7:F7"/>
    <mergeCell ref="B20:B21"/>
    <mergeCell ref="A20:A21"/>
    <mergeCell ref="G7:H7"/>
    <mergeCell ref="C15:F15"/>
    <mergeCell ref="C20:H20"/>
  </mergeCells>
  <phoneticPr fontId="15" type="noConversion"/>
  <pageMargins left="0.31496062992125984" right="0.31496062992125984" top="0.2" bottom="0.35433070866141736" header="0.2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>
      <selection activeCell="E5" sqref="E5"/>
    </sheetView>
  </sheetViews>
  <sheetFormatPr defaultRowHeight="15"/>
  <cols>
    <col min="1" max="1" width="3.85546875" customWidth="1"/>
    <col min="2" max="2" width="20" customWidth="1"/>
    <col min="3" max="3" width="20.140625" customWidth="1"/>
    <col min="4" max="4" width="15.28515625" customWidth="1"/>
    <col min="5" max="5" width="20" customWidth="1"/>
    <col min="6" max="6" width="17.7109375" customWidth="1"/>
    <col min="7" max="7" width="30.28515625" customWidth="1"/>
    <col min="8" max="8" width="20.42578125" customWidth="1"/>
    <col min="9" max="9" width="17.140625" customWidth="1"/>
    <col min="10" max="10" width="14.5703125" customWidth="1"/>
    <col min="11" max="11" width="12.7109375" customWidth="1"/>
    <col min="12" max="12" width="12.7109375" bestFit="1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5.75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8" customFormat="1" ht="15" customHeight="1">
      <c r="A3" s="6" t="s">
        <v>28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11">
      <c r="A4" s="59" t="s">
        <v>25</v>
      </c>
      <c r="B4" s="59"/>
      <c r="C4" s="59"/>
      <c r="D4" s="59"/>
      <c r="E4" s="59"/>
      <c r="F4" s="59"/>
      <c r="G4" s="59"/>
      <c r="H4" s="59"/>
    </row>
    <row r="5" spans="1:11">
      <c r="E5" s="58" t="s">
        <v>29</v>
      </c>
    </row>
    <row r="6" spans="1:11" s="30" customFormat="1" ht="51.75" customHeight="1">
      <c r="A6" s="9" t="s">
        <v>0</v>
      </c>
      <c r="B6" s="10" t="s">
        <v>1</v>
      </c>
      <c r="C6" s="61" t="s">
        <v>2</v>
      </c>
      <c r="D6" s="61"/>
      <c r="E6" s="61"/>
      <c r="F6" s="61"/>
      <c r="G6" s="61" t="s">
        <v>3</v>
      </c>
      <c r="H6" s="73"/>
      <c r="I6" s="29"/>
      <c r="J6" s="29"/>
      <c r="K6" s="29"/>
    </row>
    <row r="7" spans="1:11" s="30" customFormat="1" ht="39.75" customHeight="1">
      <c r="A7" s="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61"/>
      <c r="H7" s="73"/>
      <c r="I7" s="29"/>
      <c r="J7" s="29"/>
      <c r="K7" s="29"/>
    </row>
    <row r="8" spans="1:11" s="32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44"/>
      <c r="I8" s="31"/>
      <c r="J8" s="31"/>
      <c r="K8" s="31"/>
    </row>
    <row r="9" spans="1:11">
      <c r="A9" s="15">
        <v>1</v>
      </c>
      <c r="B9" s="47" t="s">
        <v>21</v>
      </c>
      <c r="C9" s="17">
        <v>274</v>
      </c>
      <c r="D9" s="17">
        <v>35</v>
      </c>
      <c r="E9" s="17">
        <v>64.53</v>
      </c>
      <c r="F9" s="17">
        <f>C9+D9+E9</f>
        <v>373.53</v>
      </c>
      <c r="G9" s="52">
        <v>48.26</v>
      </c>
      <c r="H9" s="74"/>
      <c r="I9" s="4"/>
      <c r="J9" s="4"/>
      <c r="K9" s="4"/>
    </row>
    <row r="10" spans="1:11" ht="67.5" customHeight="1">
      <c r="A10" s="15">
        <v>2</v>
      </c>
      <c r="B10" s="48" t="s">
        <v>23</v>
      </c>
      <c r="C10" s="17">
        <v>552</v>
      </c>
      <c r="D10" s="17">
        <v>33</v>
      </c>
      <c r="E10" s="17">
        <v>158</v>
      </c>
      <c r="F10" s="17">
        <f>C10+D10+E10</f>
        <v>743</v>
      </c>
      <c r="G10" s="52">
        <v>96</v>
      </c>
      <c r="H10" s="74"/>
      <c r="I10" s="4"/>
      <c r="J10" s="4"/>
      <c r="K10" s="4"/>
    </row>
    <row r="11" spans="1:11" ht="38.25">
      <c r="A11" s="18">
        <v>3</v>
      </c>
      <c r="B11" s="48" t="s">
        <v>22</v>
      </c>
      <c r="C11" s="19">
        <v>175.5</v>
      </c>
      <c r="D11" s="19">
        <v>18</v>
      </c>
      <c r="E11" s="19">
        <v>72</v>
      </c>
      <c r="F11" s="17">
        <f>C11+D11+E11</f>
        <v>265.5</v>
      </c>
      <c r="G11" s="53">
        <v>34.299999999999997</v>
      </c>
      <c r="H11" s="74"/>
      <c r="I11" s="4"/>
      <c r="J11" s="4"/>
      <c r="K11" s="4"/>
    </row>
    <row r="12" spans="1:11">
      <c r="A12" s="18">
        <v>4</v>
      </c>
      <c r="B12" s="48" t="s">
        <v>24</v>
      </c>
      <c r="C12" s="19">
        <v>7.83</v>
      </c>
      <c r="D12" s="19">
        <v>17</v>
      </c>
      <c r="E12" s="19">
        <v>3.57</v>
      </c>
      <c r="F12" s="17">
        <f>C12+D12+E12</f>
        <v>28.4</v>
      </c>
      <c r="G12" s="53">
        <v>3.67</v>
      </c>
      <c r="H12" s="49"/>
      <c r="I12" s="4"/>
      <c r="J12" s="4"/>
      <c r="K12" s="4"/>
    </row>
    <row r="13" spans="1:11" s="32" customFormat="1" ht="12.75">
      <c r="A13" s="20" t="s">
        <v>9</v>
      </c>
      <c r="B13" s="20" t="s">
        <v>7</v>
      </c>
      <c r="C13" s="21">
        <f>SUM(C8:C12)</f>
        <v>1011.33</v>
      </c>
      <c r="D13" s="21">
        <f>SUM(D8:D12)</f>
        <v>106</v>
      </c>
      <c r="E13" s="21">
        <f>SUM(E8:E12)</f>
        <v>302.09999999999997</v>
      </c>
      <c r="F13" s="21">
        <f>SUM(F8:F12)</f>
        <v>1410.43</v>
      </c>
      <c r="G13" s="21">
        <f>SUM(G9:G12)</f>
        <v>182.23</v>
      </c>
      <c r="H13" s="44"/>
      <c r="I13" s="31"/>
      <c r="J13" s="31"/>
      <c r="K13" s="31"/>
    </row>
    <row r="14" spans="1:11" ht="72.75" customHeight="1">
      <c r="C14" s="75" t="s">
        <v>41</v>
      </c>
      <c r="D14" s="76"/>
      <c r="E14" s="76"/>
      <c r="F14" s="76"/>
      <c r="G14" s="41" t="s">
        <v>42</v>
      </c>
    </row>
    <row r="16" spans="1:11" s="45" customFormat="1" ht="15.75">
      <c r="A16" s="72" t="s">
        <v>15</v>
      </c>
      <c r="B16" s="72"/>
      <c r="C16" s="72"/>
      <c r="D16" s="72"/>
      <c r="E16" s="72"/>
      <c r="F16" s="72"/>
      <c r="G16" s="72"/>
      <c r="H16" s="72"/>
    </row>
    <row r="17" spans="1:8" ht="15.75" customHeight="1">
      <c r="A17" s="72" t="s">
        <v>43</v>
      </c>
      <c r="B17" s="72"/>
      <c r="C17" s="72"/>
      <c r="D17" s="72"/>
      <c r="E17" s="72"/>
      <c r="F17" s="72"/>
      <c r="G17" s="72"/>
      <c r="H17" s="72"/>
    </row>
    <row r="18" spans="1:8">
      <c r="A18" s="26"/>
      <c r="B18" s="26"/>
      <c r="C18" s="27"/>
      <c r="D18" s="27"/>
      <c r="E18" s="27"/>
      <c r="F18" s="27"/>
      <c r="G18" s="27"/>
      <c r="H18" s="27"/>
    </row>
    <row r="19" spans="1:8" ht="34.5" customHeight="1">
      <c r="A19" s="64" t="s">
        <v>0</v>
      </c>
      <c r="B19" s="62" t="s">
        <v>1</v>
      </c>
      <c r="C19" s="69" t="s">
        <v>31</v>
      </c>
      <c r="D19" s="70"/>
      <c r="E19" s="70"/>
      <c r="F19" s="70"/>
      <c r="G19" s="70"/>
      <c r="H19" s="71"/>
    </row>
    <row r="20" spans="1:8" ht="27" customHeight="1">
      <c r="A20" s="65"/>
      <c r="B20" s="77"/>
      <c r="C20" s="10" t="s">
        <v>32</v>
      </c>
      <c r="D20" s="10" t="s">
        <v>33</v>
      </c>
      <c r="E20" s="55" t="s">
        <v>34</v>
      </c>
      <c r="F20" s="10" t="s">
        <v>35</v>
      </c>
      <c r="G20" s="55" t="s">
        <v>36</v>
      </c>
      <c r="H20" s="57" t="s">
        <v>7</v>
      </c>
    </row>
    <row r="21" spans="1:8" s="36" customFormat="1" ht="12.75">
      <c r="A21" s="12">
        <v>0</v>
      </c>
      <c r="B21" s="13">
        <v>1</v>
      </c>
      <c r="C21" s="13">
        <v>2</v>
      </c>
      <c r="D21" s="13">
        <v>3</v>
      </c>
      <c r="E21" s="14">
        <v>4</v>
      </c>
      <c r="F21" s="13">
        <v>5</v>
      </c>
      <c r="G21" s="14">
        <v>6</v>
      </c>
      <c r="H21" s="51" t="s">
        <v>40</v>
      </c>
    </row>
    <row r="22" spans="1:8">
      <c r="A22" s="15">
        <v>1</v>
      </c>
      <c r="B22" s="47" t="s">
        <v>21</v>
      </c>
      <c r="C22" s="17">
        <v>26812</v>
      </c>
      <c r="D22" s="17">
        <v>26812</v>
      </c>
      <c r="E22" s="17">
        <v>26812</v>
      </c>
      <c r="F22" s="17">
        <v>26812</v>
      </c>
      <c r="G22" s="50">
        <v>4692</v>
      </c>
      <c r="H22" s="56">
        <f>SUM(C22:G22)</f>
        <v>111940</v>
      </c>
    </row>
    <row r="23" spans="1:8" ht="76.5">
      <c r="A23" s="15">
        <v>2</v>
      </c>
      <c r="B23" s="48" t="s">
        <v>23</v>
      </c>
      <c r="C23" s="17">
        <v>53334</v>
      </c>
      <c r="D23" s="17">
        <v>53334</v>
      </c>
      <c r="E23" s="17">
        <v>53334</v>
      </c>
      <c r="F23" s="17">
        <v>53334</v>
      </c>
      <c r="G23" s="50">
        <v>9332</v>
      </c>
      <c r="H23" s="56">
        <f>SUM(C23:G23)</f>
        <v>222668</v>
      </c>
    </row>
    <row r="24" spans="1:8" ht="38.25">
      <c r="A24" s="18">
        <v>3</v>
      </c>
      <c r="B24" s="48" t="s">
        <v>22</v>
      </c>
      <c r="C24" s="17">
        <v>19058</v>
      </c>
      <c r="D24" s="17">
        <v>19058</v>
      </c>
      <c r="E24" s="17">
        <v>19058</v>
      </c>
      <c r="F24" s="17">
        <v>19058</v>
      </c>
      <c r="G24" s="50">
        <v>3335</v>
      </c>
      <c r="H24" s="56">
        <f>SUM(C24:G24)</f>
        <v>79567</v>
      </c>
    </row>
    <row r="25" spans="1:8">
      <c r="A25" s="18">
        <v>4</v>
      </c>
      <c r="B25" s="48" t="s">
        <v>24</v>
      </c>
      <c r="C25" s="17">
        <v>2039</v>
      </c>
      <c r="D25" s="17">
        <v>2039</v>
      </c>
      <c r="E25" s="17">
        <v>2039</v>
      </c>
      <c r="F25" s="17">
        <v>2039</v>
      </c>
      <c r="G25" s="50">
        <v>357</v>
      </c>
      <c r="H25" s="56"/>
    </row>
    <row r="26" spans="1:8" s="32" customFormat="1">
      <c r="A26" s="20" t="s">
        <v>9</v>
      </c>
      <c r="B26" s="20" t="s">
        <v>7</v>
      </c>
      <c r="C26" s="21">
        <f>SUM(C22:C25)</f>
        <v>101243</v>
      </c>
      <c r="D26" s="21">
        <f>SUM(D22:D25)</f>
        <v>101243</v>
      </c>
      <c r="E26" s="21">
        <f>SUM(E22:E25)</f>
        <v>101243</v>
      </c>
      <c r="F26" s="21">
        <f>SUM(F22:F25)</f>
        <v>101243</v>
      </c>
      <c r="G26" s="21">
        <f>SUM(G22:G25)</f>
        <v>17716</v>
      </c>
      <c r="H26" s="56">
        <f>SUM(H22:H24)</f>
        <v>414175</v>
      </c>
    </row>
    <row r="27" spans="1:8">
      <c r="C27" s="31"/>
      <c r="D27" s="32"/>
      <c r="E27" s="32"/>
    </row>
  </sheetData>
  <mergeCells count="11">
    <mergeCell ref="B19:B20"/>
    <mergeCell ref="A19:A20"/>
    <mergeCell ref="C19:H19"/>
    <mergeCell ref="A4:H4"/>
    <mergeCell ref="A16:H16"/>
    <mergeCell ref="A17:H17"/>
    <mergeCell ref="C6:F6"/>
    <mergeCell ref="G6:G7"/>
    <mergeCell ref="H6:H7"/>
    <mergeCell ref="H9:H11"/>
    <mergeCell ref="C14:F14"/>
  </mergeCells>
  <phoneticPr fontId="15" type="noConversion"/>
  <pageMargins left="0.23" right="0.2" top="0.2" bottom="0.32" header="0.2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LABORATOR</vt:lpstr>
      <vt:lpstr>RADIOLOGIE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STOIENESCU</dc:creator>
  <cp:lastModifiedBy>user</cp:lastModifiedBy>
  <cp:lastPrinted>2017-04-03T05:49:42Z</cp:lastPrinted>
  <dcterms:created xsi:type="dcterms:W3CDTF">2016-07-27T13:16:10Z</dcterms:created>
  <dcterms:modified xsi:type="dcterms:W3CDTF">2019-09-06T09:43:50Z</dcterms:modified>
</cp:coreProperties>
</file>